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<sst xmlns="http://schemas.openxmlformats.org/spreadsheetml/2006/main" count="37" uniqueCount="15">
  <si>
    <t>内参基因</t>
  </si>
  <si>
    <t>目的基因</t>
  </si>
  <si>
    <t>Sample Name</t>
  </si>
  <si>
    <t>Target Name</t>
  </si>
  <si>
    <t>CT Value</t>
  </si>
  <si>
    <t>内参Ct值均数</t>
  </si>
  <si>
    <t>ΔCT＝目的基因CT-内参CT均数</t>
  </si>
  <si>
    <t>平均值</t>
  </si>
  <si>
    <t>ΔΔCT＝目的基因ΔCT-对照组ΔCT</t>
  </si>
  <si>
    <t>2-ΔΔCT</t>
  </si>
  <si>
    <t>control</t>
  </si>
  <si>
    <t>actin</t>
  </si>
  <si>
    <t>PDCD10</t>
  </si>
  <si>
    <t>cancer</t>
  </si>
  <si>
    <t>癌症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</si>
</sst>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"/>
  <sheetViews>
    <sheetView tabSelected="1" zoomScale="85" zoomScaleNormal="85" workbookViewId="0">
      <selection activeCell="F15" sqref="F15"/>
    </sheetView>
  </sheetViews>
  <sheetFormatPr defaultColWidth="8.88495575221239" defaultRowHeight="13.5" outlineLevelRow="7"/>
  <cols>
    <col min="1" max="1" width="15.7787610619469" customWidth="1"/>
    <col min="2" max="2" width="14.6637168141593" customWidth="1"/>
    <col min="3" max="3" width="15.4424778761062" customWidth="1"/>
    <col min="4" max="4" width="14.6637168141593" customWidth="1"/>
    <col min="6" max="6" width="14.7787610619469" customWidth="1"/>
    <col min="7" max="7" width="13.1150442477876" customWidth="1"/>
    <col min="8" max="8" width="16.1150442477876" customWidth="1"/>
    <col min="9" max="9" width="32.1150442477876" customWidth="1"/>
    <col min="10" max="10" width="17.1150442477876" customWidth="1"/>
    <col min="11" max="11" width="26.5575221238938" customWidth="1"/>
    <col min="12" max="12" width="12.8849557522124"/>
  </cols>
  <sheetData>
    <row r="1" spans="1:12">
      <c r="A1" s="1" t="s">
        <v>0</v>
      </c>
      <c r="B1" s="1"/>
      <c r="C1" s="1"/>
      <c r="D1" s="1"/>
      <c r="E1" s="2"/>
      <c r="F1" s="1" t="s">
        <v>1</v>
      </c>
      <c r="G1" s="1"/>
      <c r="H1" s="1"/>
      <c r="I1" s="1"/>
      <c r="J1" s="2"/>
      <c r="K1" s="2"/>
      <c r="L1" s="2"/>
    </row>
    <row r="2" spans="1:12">
      <c r="A2" s="2" t="s">
        <v>2</v>
      </c>
      <c r="B2" s="2" t="s">
        <v>3</v>
      </c>
      <c r="C2" s="3" t="s">
        <v>4</v>
      </c>
      <c r="D2" s="2" t="s">
        <v>5</v>
      </c>
      <c r="E2" s="2"/>
      <c r="F2" s="2" t="s">
        <v>2</v>
      </c>
      <c r="G2" s="2" t="s">
        <v>3</v>
      </c>
      <c r="H2" s="3" t="s">
        <v>4</v>
      </c>
      <c r="I2" s="2" t="s">
        <v>6</v>
      </c>
      <c r="J2" s="2" t="s">
        <v>7</v>
      </c>
      <c r="K2" s="2" t="s">
        <v>8</v>
      </c>
      <c r="L2" s="2" t="s">
        <v>9</v>
      </c>
    </row>
    <row r="3" spans="1:12">
      <c r="A3" t="s">
        <v>10</v>
      </c>
      <c r="B3" s="2" t="s">
        <v>11</v>
      </c>
      <c r="C3">
        <v>22.245</v>
      </c>
      <c r="D3">
        <f>AVERAGE(C3:C5)</f>
        <v>22.325</v>
      </c>
      <c r="F3" t="s">
        <v>10</v>
      </c>
      <c r="G3" t="s">
        <v>12</v>
      </c>
      <c r="H3">
        <v>25.345</v>
      </c>
      <c r="I3">
        <f t="shared" ref="I3:I20" si="0">H3-D3</f>
        <v>3.02</v>
      </c>
      <c r="J3">
        <f>AVERAGE(I3:I5)</f>
        <v>3.165</v>
      </c>
      <c r="K3">
        <f t="shared" ref="K3:K20" si="1">I3-J3</f>
        <v>-0.145000000000001</v>
      </c>
      <c r="L3">
        <f t="shared" ref="L3:L20" si="2">POWER(2,-K3)</f>
        <v>1.10573065332027</v>
      </c>
    </row>
    <row r="4" spans="1:12">
      <c r="A4" t="s">
        <v>10</v>
      </c>
      <c r="B4" s="2" t="s">
        <v>11</v>
      </c>
      <c r="C4">
        <v>22.365</v>
      </c>
      <c r="D4">
        <v>22.325</v>
      </c>
      <c r="F4" t="s">
        <v>10</v>
      </c>
      <c r="G4" t="s">
        <v>12</v>
      </c>
      <c r="H4">
        <v>25.647</v>
      </c>
      <c r="I4">
        <f t="shared" si="0"/>
        <v>3.322</v>
      </c>
      <c r="J4">
        <v>3.165</v>
      </c>
      <c r="K4">
        <f t="shared" si="1"/>
        <v>0.156999999999999</v>
      </c>
      <c r="L4">
        <f t="shared" si="2"/>
        <v>0.896888159662015</v>
      </c>
    </row>
    <row r="5" spans="1:12">
      <c r="A5" t="s">
        <v>10</v>
      </c>
      <c r="B5" s="2" t="s">
        <v>11</v>
      </c>
      <c r="C5">
        <v>22.365</v>
      </c>
      <c r="D5">
        <v>22.325</v>
      </c>
      <c r="F5" t="s">
        <v>10</v>
      </c>
      <c r="G5" t="s">
        <v>12</v>
      </c>
      <c r="H5">
        <v>25.478</v>
      </c>
      <c r="I5">
        <f t="shared" si="0"/>
        <v>3.153</v>
      </c>
      <c r="J5">
        <v>3.165</v>
      </c>
      <c r="K5">
        <f t="shared" si="1"/>
        <v>-0.0119999999999978</v>
      </c>
      <c r="L5">
        <f t="shared" si="2"/>
        <v>1.00835245489459</v>
      </c>
    </row>
    <row r="6" spans="1:12">
      <c r="A6" t="s">
        <v>13</v>
      </c>
      <c r="B6" s="2" t="s">
        <v>11</v>
      </c>
      <c r="C6">
        <v>22.123</v>
      </c>
      <c r="D6">
        <f>AVERAGE(C6:C8)</f>
        <v>22.2546666666667</v>
      </c>
      <c r="F6" t="s">
        <v>14</v>
      </c>
      <c r="G6" t="s">
        <v>12</v>
      </c>
      <c r="H6">
        <v>23.245</v>
      </c>
      <c r="I6">
        <f t="shared" si="0"/>
        <v>0.9903333333333</v>
      </c>
      <c r="J6">
        <v>3.165</v>
      </c>
      <c r="K6">
        <f t="shared" si="1"/>
        <v>-2.1746666666667</v>
      </c>
      <c r="L6">
        <f t="shared" si="2"/>
        <v>4.51481435509301</v>
      </c>
    </row>
    <row r="7" spans="1:12">
      <c r="A7" t="s">
        <v>13</v>
      </c>
      <c r="B7" s="2" t="s">
        <v>11</v>
      </c>
      <c r="C7">
        <v>22.154</v>
      </c>
      <c r="D7">
        <v>22.2546666666667</v>
      </c>
      <c r="F7" t="s">
        <v>14</v>
      </c>
      <c r="G7" t="s">
        <v>12</v>
      </c>
      <c r="H7">
        <v>22.365</v>
      </c>
      <c r="I7">
        <f t="shared" si="0"/>
        <v>0.110333333333298</v>
      </c>
      <c r="J7">
        <v>3.165</v>
      </c>
      <c r="K7">
        <f t="shared" si="1"/>
        <v>-3.0546666666667</v>
      </c>
      <c r="L7">
        <f t="shared" si="2"/>
        <v>8.30895282884101</v>
      </c>
    </row>
    <row r="8" spans="1:12">
      <c r="A8" t="s">
        <v>13</v>
      </c>
      <c r="B8" s="2" t="s">
        <v>11</v>
      </c>
      <c r="C8">
        <v>22.487</v>
      </c>
      <c r="D8">
        <v>22.2546666666667</v>
      </c>
      <c r="F8" t="s">
        <v>14</v>
      </c>
      <c r="G8" t="s">
        <v>12</v>
      </c>
      <c r="H8">
        <v>22.478</v>
      </c>
      <c r="I8">
        <f t="shared" si="0"/>
        <v>0.223333333333301</v>
      </c>
      <c r="J8">
        <v>3.165</v>
      </c>
      <c r="K8">
        <f t="shared" si="1"/>
        <v>-2.9416666666667</v>
      </c>
      <c r="L8">
        <f t="shared" si="2"/>
        <v>7.68298356040821</v>
      </c>
    </row>
  </sheetData>
  <mergeCells count="2">
    <mergeCell ref="A1:D1"/>
    <mergeCell ref="F1:I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86187</dc:creator>
  <cp:lastModifiedBy>马作的卢</cp:lastModifiedBy>
  <dcterms:created xsi:type="dcterms:W3CDTF">2025-07-20T14:28:00Z</dcterms:created>
  <dcterms:modified xsi:type="dcterms:W3CDTF">2025-09-09T15:25:16Z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9CFEC2789B1F44E3B2ECEFD85D9151D8_13</vt:lpwstr>
  </property>
  <property fmtid="{D5CDD505-2E9C-101B-9397-08002B2CF9AE}" pid="3" name="KSOProductBuildVer">
    <vt:lpwstr>2052-12.1.0.22529</vt:lpwstr>
  </property>
</Properties>
</file>